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9" i="1"/>
  <c r="E14" i="1" l="1"/>
  <c r="E10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<sst xmlns="http://schemas.openxmlformats.org/spreadsheetml/2006/main" count="75" uniqueCount="51">
  <si>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</si>
  <si>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</si>
  <si>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</si>
  <si>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</si>
  <si>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</si>
  <si>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</si>
  <si>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</si>
  <si>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</si>
  <si>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</si>
  <si>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</si>
  <si>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</si>
  <si>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</si>
  <si>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</si>
  <si>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</si>
  <si>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</si>
  <si>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</si>
  <si>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</si>
  <si>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</si>
  <si>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</si>
  <si>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</si>
  <si>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</si>
  <si>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</si>
  <si>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</si>
  <si>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</si>
  <si>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</si>
  <si>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</si>
  <si>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</si>
  <si>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</si>
  <si>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</si>
  <si>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</si>
  <si>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</si>
  <si>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</si>
  <si>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</si>
  <si>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</si>
  <si>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</si>
  <si>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</si>
  <si>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</si>
  <si>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</si>
  <si>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</si>
  <si>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</si>
  <si>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</si>
  <si>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</si>
  <si>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</si>
  <si>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</si>
  <si>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SUBSISTEMA DE PREPARATORIA ABIERTA Y TELEBACHILLERATO DEL ESTADO DE CHIHUAHUA</t>
  </si>
  <si>
    <t xml:space="preserve">        Mtra. Almendra del Carmen Piñon Cano</t>
  </si>
  <si>
    <t xml:space="preserve">                       Directora Administrativa</t>
  </si>
  <si>
    <t xml:space="preserve">                        C.P. Viena Georgina Covarrubias Ordóñez</t>
  </si>
  <si>
    <t xml:space="preserve">                                 Jefe Depto de Recursos Financieros</t>
  </si>
  <si>
    <t>Bajo protesta de decir la verdad declaramos que los Estados Financieros y sus Notas son razonablemente correctos y responsabilidad del emisor.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</si>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</sst>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8" zoomScale="90" zoomScaleNormal="90" workbookViewId="0">
      <selection activeCell="B75" sqref="B2:F7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3" t="s">
        <v>44</v>
      </c>
      <c r="C2" s="44"/>
      <c r="D2" s="44"/>
      <c r="E2" s="45"/>
    </row>
    <row r="3" spans="2:5" x14ac:dyDescent="0.25">
      <c r="B3" s="46" t="s">
        <v>0</v>
      </c>
      <c r="C3" s="47"/>
      <c r="D3" s="47"/>
      <c r="E3" s="48"/>
    </row>
    <row r="4" spans="2:5" x14ac:dyDescent="0.25">
      <c r="B4" s="49" t="s">
        <v>50</v>
      </c>
      <c r="C4" s="50"/>
      <c r="D4" s="50"/>
      <c r="E4" s="51"/>
    </row>
    <row r="5" spans="2:5" ht="15.75" thickBot="1" x14ac:dyDescent="0.3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x14ac:dyDescent="0.25">
      <c r="B8" s="27" t="s">
        <v>8</v>
      </c>
      <c r="C8" s="5">
        <f>SUM(C9:C11)</f>
        <v>223744034.62</v>
      </c>
      <c r="D8" s="5">
        <f t="shared" ref="D8:E8" si="0">SUM(D9:D11)</f>
        <v>244554136.63</v>
      </c>
      <c r="E8" s="5">
        <f t="shared" si="0"/>
        <v>244397602.97</v>
      </c>
    </row>
    <row r="9" spans="2:5" x14ac:dyDescent="0.25">
      <c r="B9" s="28" t="s">
        <v>9</v>
      </c>
      <c r="C9" s="33">
        <v>179143866.62</v>
      </c>
      <c r="D9" s="33">
        <v>195463848.63</v>
      </c>
      <c r="E9" s="33">
        <f>+D9-156533.66</f>
        <v>195307314.97</v>
      </c>
    </row>
    <row r="10" spans="2:5" x14ac:dyDescent="0.25">
      <c r="B10" s="28" t="s">
        <v>10</v>
      </c>
      <c r="C10" s="33">
        <v>44600168</v>
      </c>
      <c r="D10" s="33">
        <v>49090288</v>
      </c>
      <c r="E10" s="33">
        <f>+D10</f>
        <v>49090288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223744034.62</v>
      </c>
      <c r="D12" s="5">
        <f>SUM(D13+D14)</f>
        <v>231425280.55000001</v>
      </c>
      <c r="E12" s="5">
        <f>SUM(E13+E14)</f>
        <v>226418534.41000003</v>
      </c>
    </row>
    <row r="13" spans="2:5" ht="24" x14ac:dyDescent="0.25">
      <c r="B13" s="28" t="s">
        <v>13</v>
      </c>
      <c r="C13" s="33">
        <v>179143866.62</v>
      </c>
      <c r="D13" s="33">
        <v>186246390.33000001</v>
      </c>
      <c r="E13" s="33">
        <f>+D13-5006746.14</f>
        <v>181239644.19000003</v>
      </c>
    </row>
    <row r="14" spans="2:5" ht="24" x14ac:dyDescent="0.25">
      <c r="B14" s="28" t="s">
        <v>14</v>
      </c>
      <c r="C14" s="33">
        <v>44600168</v>
      </c>
      <c r="D14" s="33">
        <v>45178890.219999999</v>
      </c>
      <c r="E14" s="33">
        <f>+D14</f>
        <v>45178890.219999999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13128856.079999983</v>
      </c>
      <c r="E18" s="5">
        <f t="shared" si="2"/>
        <v>17979068.559999973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13128856.079999983</v>
      </c>
      <c r="E19" s="5">
        <f t="shared" si="3"/>
        <v>17979068.559999973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13128856.079999983</v>
      </c>
      <c r="E20" s="7">
        <f t="shared" si="4"/>
        <v>17979068.559999973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13128856.079999983</v>
      </c>
      <c r="E27" s="5">
        <f t="shared" si="6"/>
        <v>17979068.559999973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179143866.62</v>
      </c>
      <c r="D45" s="22">
        <f t="shared" ref="D45:E45" si="10">D9</f>
        <v>195463848.63</v>
      </c>
      <c r="E45" s="22">
        <f t="shared" si="10"/>
        <v>195307314.97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179143866.62</v>
      </c>
      <c r="D49" s="22">
        <f t="shared" ref="D49:E49" si="14">D13</f>
        <v>186246390.33000001</v>
      </c>
      <c r="E49" s="22">
        <f t="shared" si="14"/>
        <v>181239644.19000003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9217458.2999999821</v>
      </c>
      <c r="E51" s="21">
        <f t="shared" si="16"/>
        <v>14067670.779999971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9217458.2999999821</v>
      </c>
      <c r="E52" s="21">
        <f t="shared" si="17"/>
        <v>14067670.779999971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44600168</v>
      </c>
      <c r="D57" s="22">
        <f t="shared" ref="D57:E57" si="18">D10</f>
        <v>49090288</v>
      </c>
      <c r="E57" s="22">
        <f t="shared" si="18"/>
        <v>49090288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44600168</v>
      </c>
      <c r="D61" s="22">
        <f t="shared" ref="D61:E61" si="22">D14</f>
        <v>45178890.219999999</v>
      </c>
      <c r="E61" s="22">
        <f t="shared" si="22"/>
        <v>45178890.219999999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3911397.7800000012</v>
      </c>
      <c r="E63" s="21">
        <f t="shared" si="24"/>
        <v>3911397.7800000012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3911397.7800000012</v>
      </c>
      <c r="E64" s="32">
        <f t="shared" si="25"/>
        <v>3911397.7800000012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42" t="s">
        <v>49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E69" s="39"/>
    </row>
    <row r="70" spans="2:18" s="40" customFormat="1" x14ac:dyDescent="0.25">
      <c r="E70" s="39"/>
    </row>
    <row r="71" spans="2:18" s="40" customFormat="1" x14ac:dyDescent="0.25">
      <c r="B71" s="38" t="s">
        <v>45</v>
      </c>
      <c r="C71" s="39" t="s">
        <v>47</v>
      </c>
      <c r="D71" s="39"/>
      <c r="E71" s="39"/>
    </row>
    <row r="72" spans="2:18" s="40" customFormat="1" x14ac:dyDescent="0.25">
      <c r="B72" s="38" t="s">
        <v>46</v>
      </c>
      <c r="C72" s="39" t="s">
        <v>48</v>
      </c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2023-02-07T15:49:01Z</cp:lastPrinted>
  <dcterms:created xsi:type="dcterms:W3CDTF">2020-01-08T20:37:56Z</dcterms:created>
  <dcterms:modified xsi:type="dcterms:W3CDTF">2023-02-07T15:49:01Z</dcterms:modified>
</cp:coreProperties>
</file>